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nway 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0.0"/>
  </numFmts>
  <fonts count="7">
    <font>
      <name val="Calibri"/>
      <family val="2"/>
      <color theme="1"/>
      <sz val="11"/>
      <scheme val="minor"/>
    </font>
    <font>
      <b val="1"/>
      <color rgb="003B4856"/>
      <sz val="16"/>
    </font>
    <font>
      <i val="1"/>
      <color rgb="008a7f70"/>
      <sz val="9"/>
    </font>
    <font>
      <b val="1"/>
      <color rgb="003B4856"/>
      <sz val="12"/>
    </font>
    <font>
      <b val="1"/>
    </font>
    <font>
      <i val="1"/>
      <color rgb="003B4856"/>
    </font>
    <font>
      <color rgb="008a7f70"/>
      <sz val="9"/>
    </font>
  </fonts>
  <fills count="3">
    <fill>
      <patternFill/>
    </fill>
    <fill>
      <patternFill patternType="gray125"/>
    </fill>
    <fill>
      <patternFill patternType="solid">
        <fgColor rgb="00F5D9C8"/>
      </patternFill>
    </fill>
  </fills>
  <borders count="2">
    <border>
      <left/>
      <right/>
      <top/>
      <bottom/>
      <diagonal/>
    </border>
    <border>
      <bottom style="thin">
        <color rgb="00D8CBB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164" fontId="0" fillId="2" borderId="0" pivotButton="0" quotePrefix="0" xfId="0"/>
    <xf numFmtId="1" fontId="0" fillId="2" borderId="0" pivotButton="0" quotePrefix="0" xfId="0"/>
    <xf numFmtId="164" fontId="4" fillId="0" borderId="0" pivotButton="0" quotePrefix="0" xfId="0"/>
    <xf numFmtId="165" fontId="4" fillId="0" borderId="0" pivotButton="0" quotePrefix="0" xfId="0"/>
    <xf numFmtId="49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2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2" customWidth="1" min="2" max="2"/>
    <col width="2" customWidth="1" min="3" max="3"/>
    <col width="22" customWidth="1" min="4" max="4"/>
  </cols>
  <sheetData>
    <row r="2">
      <c r="B2" s="1" t="inlineStr">
        <is>
          <t>RUNWAY CALCULATOR</t>
        </is>
      </c>
    </row>
    <row r="3">
      <c r="B3" s="2" t="inlineStr">
        <is>
          <t>Toledo Technologies — free tool from shop.toledotechnologies.com</t>
        </is>
      </c>
    </row>
    <row r="5">
      <c r="B5" s="3" t="inlineStr">
        <is>
          <t>YOUR INPUTS (type in the shaded cells)</t>
        </is>
      </c>
    </row>
    <row r="6">
      <c r="B6" s="4" t="inlineStr">
        <is>
          <t>Current cash in the bank</t>
        </is>
      </c>
      <c r="D6" s="5" t="n">
        <v>18000</v>
      </c>
    </row>
    <row r="7">
      <c r="B7" s="4" t="inlineStr">
        <is>
          <t>Average monthly income</t>
        </is>
      </c>
      <c r="D7" s="5" t="n">
        <v>6500</v>
      </c>
    </row>
    <row r="8">
      <c r="B8" s="4" t="inlineStr">
        <is>
          <t>Average monthly expenses</t>
        </is>
      </c>
      <c r="D8" s="5" t="n">
        <v>5200</v>
      </c>
    </row>
    <row r="9">
      <c r="B9" s="4" t="inlineStr">
        <is>
          <t>One-off expense coming (amount)</t>
        </is>
      </c>
      <c r="D9" s="5" t="n">
        <v>2400</v>
      </c>
    </row>
    <row r="10">
      <c r="B10" s="4" t="inlineStr">
        <is>
          <t>One-off expense in month #</t>
        </is>
      </c>
      <c r="D10" s="6" t="n">
        <v>2</v>
      </c>
    </row>
    <row r="12">
      <c r="B12" s="3" t="inlineStr">
        <is>
          <t>THE ANSWER</t>
        </is>
      </c>
    </row>
    <row r="13">
      <c r="B13" s="4" t="inlineStr">
        <is>
          <t>Net cash per month</t>
        </is>
      </c>
      <c r="D13" s="7">
        <f>D7-D8</f>
        <v/>
      </c>
    </row>
    <row r="14">
      <c r="B14" s="4" t="inlineStr">
        <is>
          <t>Runway (months), ignoring one-offs</t>
        </is>
      </c>
      <c r="D14" s="8">
        <f>IF(D7-D8&lt;0,D6/(D8-D7),IF(D7=D8,"Break-even — cash holds steady","No end at current burn"))</f>
        <v/>
      </c>
    </row>
    <row r="15">
      <c r="B15" s="4" t="inlineStr">
        <is>
          <t>Cash in 12 months (incl. one-off)</t>
        </is>
      </c>
      <c r="D15" s="7">
        <f>D6+12*(D7-D8)-IF(AND(D10&gt;=1,D10&lt;=12),D9,0)</f>
        <v/>
      </c>
    </row>
    <row r="16">
      <c r="B16" s="4" t="inlineStr">
        <is>
          <t>Date the money runs out</t>
        </is>
      </c>
      <c r="D16" s="9">
        <f>IF(D7-D8&lt;0,TEXT(EDATE(TODAY(),INT(D6/(D8-D7))+IF(AND(D9&gt;0,D10&lt;=INT(D6/(D8-D7))),-1,0)),"mmm yyyy"),"—")</f>
        <v/>
      </c>
    </row>
    <row r="17">
      <c r="B17" s="4" t="inlineStr">
        <is>
          <t>If income drops by a third — new runway</t>
        </is>
      </c>
      <c r="D17" s="8">
        <f>IF(D7*2/3-D8&lt;0,D6/(D8-D7*2/3),IF(D7*2/3=D8,"Break-even — cash holds steady","Still no end"))</f>
        <v/>
      </c>
    </row>
    <row r="20">
      <c r="B20" s="10" t="inlineStr">
        <is>
          <t>Fill it in now, even with rough numbers. The value isn't the tool — it's knowing the date.</t>
        </is>
      </c>
    </row>
    <row r="22">
      <c r="B22" s="11" t="inlineStr">
        <is>
          <t>Want the full system? The Cash Flow Command Center (13-week forecaster, P&amp;L dashboard, invoice</t>
        </is>
      </c>
    </row>
    <row r="23">
      <c r="B23" s="11" t="inlineStr">
        <is>
          <t>tracker, runway calculator) is $39 at shop.toledotechnologies.com — 14-day refund, no questions.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2026-09-13T02:10:54Z</dcterms:created>
  <dcterms:modified xmlns:dcterms="http://purl.org/dc/terms/" xmlns:xsi="http://www.w3.org/2001/XMLSchema-instance" xsi:type="dcterms:W3CDTF">2026-09-13T02:10:54Z</dcterms:modified>
</cp:coreProperties>
</file>